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РНЦ!$A$1:$V$26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refMode="R1C1" fullPrecision="0"/>
</workbook>
</file>

<file path=xl/calcChain.xml><?xml version="1.0" encoding="utf-8"?>
<calcChain xmlns="http://schemas.openxmlformats.org/spreadsheetml/2006/main">
  <c r="T15" i="60" l="1"/>
  <c r="V15" i="60"/>
  <c r="L14" i="60" l="1"/>
  <c r="M14" i="60"/>
  <c r="K16" i="60" l="1"/>
  <c r="N16" i="60"/>
  <c r="O16" i="60"/>
  <c r="K14" i="60"/>
  <c r="K17" i="60" l="1"/>
  <c r="E14" i="60"/>
  <c r="F14" i="60"/>
  <c r="V16" i="60" l="1"/>
  <c r="T16" i="60"/>
  <c r="U16" i="60"/>
  <c r="U14" i="60"/>
  <c r="U17" i="60" l="1"/>
  <c r="Q16" i="60" l="1"/>
  <c r="P16" i="60"/>
  <c r="J16" i="60"/>
  <c r="I16" i="60"/>
  <c r="H16" i="60"/>
  <c r="G16" i="60"/>
  <c r="F16" i="60"/>
  <c r="E16" i="60"/>
  <c r="D16" i="60"/>
  <c r="V14" i="60" l="1"/>
  <c r="V17" i="60" s="1"/>
  <c r="O14" i="60"/>
  <c r="O17" i="60" s="1"/>
  <c r="N14" i="60"/>
  <c r="N17" i="60" s="1"/>
  <c r="T14" i="60"/>
  <c r="T17" i="60" s="1"/>
  <c r="J14" i="60"/>
  <c r="J17" i="60" s="1"/>
  <c r="I14" i="60"/>
  <c r="I17" i="60" s="1"/>
  <c r="P14" i="60"/>
  <c r="P17" i="60" s="1"/>
  <c r="Q14" i="60"/>
  <c r="Q17" i="60" s="1"/>
  <c r="H14" i="60"/>
  <c r="H17" i="60" l="1"/>
  <c r="D14" i="60"/>
  <c r="D17" i="60" s="1"/>
  <c r="H20" i="60" l="1"/>
  <c r="H21" i="60" s="1"/>
  <c r="H19" i="60"/>
  <c r="F17" i="60"/>
  <c r="H25" i="60" s="1"/>
  <c r="G14" i="60"/>
  <c r="G17" i="60" s="1"/>
  <c r="E17" i="60" l="1"/>
  <c r="H24" i="60" s="1"/>
  <c r="H26" i="60" s="1"/>
  <c r="S14" i="60"/>
  <c r="R14" i="60"/>
  <c r="D26" i="60"/>
  <c r="S16" i="60" l="1"/>
  <c r="S17" i="60" s="1"/>
  <c r="R16" i="60"/>
  <c r="R17" i="60" s="1"/>
  <c r="H23" i="60"/>
</calcChain>
</file>

<file path=xl/sharedStrings.xml><?xml version="1.0" encoding="utf-8"?>
<sst xmlns="http://schemas.openxmlformats.org/spreadsheetml/2006/main" count="52" uniqueCount="47">
  <si>
    <t>Наименование смет</t>
  </si>
  <si>
    <t xml:space="preserve">№ смет </t>
  </si>
  <si>
    <t xml:space="preserve">НДС </t>
  </si>
  <si>
    <t>Всего с НДС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</si>
  <si>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</si>
  <si>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</si>
  <si>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</si>
  <si>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</si>
  <si>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</si>
  <si>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</si>
  <si>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</si>
  <si>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</si>
  <si>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</si>
  <si>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</si>
  <si>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</si>
  <si>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</si>
  <si>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</si>
  <si>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</si>
  <si>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</si>
  <si>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</si>
  <si>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</si>
  <si>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СМР + оборудование</t>
  </si>
  <si>
    <t>Всего СМР+оборудование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</si>
  <si>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</si>
  <si>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</si>
  <si>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</si>
  <si>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</si>
  <si>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</si>
  <si>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</si>
  <si>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</si>
  <si>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</si>
  <si>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</si>
  <si>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</si>
  <si>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</si>
  <si>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 xml:space="preserve">Расчет начальной стоимости </t>
  </si>
  <si>
    <t>ОЗП</t>
  </si>
  <si>
    <t>в т.ч. ЗПМ</t>
  </si>
  <si>
    <t>в том числе:</t>
  </si>
  <si>
    <t>Всего (гр.5+гр.6+гр.8+гр.9+гр.10+
гр.11+ гр.12)</t>
  </si>
  <si>
    <t>Ведущий специалист ОДиДО</t>
  </si>
  <si>
    <t>________</t>
  </si>
  <si>
    <t>Н.М. Макаренко</t>
  </si>
  <si>
    <t>стирка и ремонт спецодежды на участке ЭМЦ ООО «БЭК-ремонт»
на 2023-2025 год</t>
  </si>
  <si>
    <t>по объекту: стирка и ремонт спецодежды на участке ЭМЦ ООО «БЭК-ремонт»
на 2023-2025 год</t>
  </si>
  <si>
    <t>Начальник ЭМЦ                                   ООО "БЭК-ремонт"</t>
  </si>
  <si>
    <t xml:space="preserve"> _____________Д.А. Барышников</t>
  </si>
  <si>
    <t>"______ " __________________2022г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</si>
</sst>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2"/>
      <color theme="3" tint="0.5999938962981048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9" fillId="0" borderId="0"/>
    <xf numFmtId="0" fontId="8" fillId="0" borderId="1">
      <alignment horizontal="center"/>
    </xf>
    <xf numFmtId="0" fontId="9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9" fillId="0" borderId="0"/>
    <xf numFmtId="0" fontId="8" fillId="0" borderId="0">
      <alignment horizontal="right" vertical="top" wrapText="1"/>
    </xf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9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165" fontId="11" fillId="0" borderId="0"/>
    <xf numFmtId="0" fontId="14" fillId="0" borderId="0"/>
    <xf numFmtId="0" fontId="15" fillId="0" borderId="0"/>
    <xf numFmtId="0" fontId="12" fillId="0" borderId="0"/>
    <xf numFmtId="164" fontId="17" fillId="0" borderId="0" applyFont="0" applyFill="0" applyBorder="0" applyAlignment="0" applyProtection="0"/>
    <xf numFmtId="0" fontId="3" fillId="0" borderId="0"/>
    <xf numFmtId="0" fontId="17" fillId="0" borderId="0"/>
    <xf numFmtId="0" fontId="2" fillId="0" borderId="0"/>
    <xf numFmtId="164" fontId="17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</cellStyleXfs>
  <cellXfs count="73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19" fillId="0" borderId="1" xfId="45" applyNumberFormat="1" applyFont="1" applyFill="1" applyBorder="1" applyAlignment="1">
      <alignment horizontal="center" vertical="center" wrapText="1"/>
    </xf>
    <xf numFmtId="3" fontId="24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8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8" fillId="0" borderId="1" xfId="4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top"/>
    </xf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5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/>
    <xf numFmtId="0" fontId="21" fillId="0" borderId="0" xfId="0" applyFont="1" applyFill="1" applyBorder="1" applyAlignment="1"/>
    <xf numFmtId="0" fontId="23" fillId="0" borderId="0" xfId="0" applyFont="1" applyFill="1" applyBorder="1" applyAlignment="1">
      <alignment horizontal="left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3" fontId="24" fillId="0" borderId="0" xfId="0" applyNumberFormat="1" applyFont="1" applyAlignment="1">
      <alignment horizontal="center" vertical="center" wrapText="1"/>
    </xf>
    <xf numFmtId="0" fontId="23" fillId="0" borderId="0" xfId="0" applyFont="1" applyFill="1" applyBorder="1" applyAlignment="1">
      <alignment horizontal="right" vertical="center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60"/>
  <sheetViews>
    <sheetView tabSelected="1" zoomScale="75" zoomScaleNormal="75" zoomScaleSheetLayoutView="80" zoomScalePageLayoutView="70" workbookViewId="0">
      <selection activeCell="AA17" sqref="AA17"/>
    </sheetView>
  </sheetViews>
  <sheetFormatPr defaultColWidth="9.140625" defaultRowHeight="15" outlineLevelCol="1" x14ac:dyDescent="0.25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7" hidden="1" customWidth="1" outlineLevel="1"/>
    <col min="7" max="7" width="11.28515625" style="3" hidden="1" customWidth="1" outlineLevel="1"/>
    <col min="8" max="8" width="17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8.75" x14ac:dyDescent="0.25">
      <c r="A1" s="35"/>
      <c r="B1" s="36"/>
      <c r="C1" s="37"/>
      <c r="F1" s="38"/>
      <c r="O1" s="41" t="s">
        <v>24</v>
      </c>
      <c r="P1" s="42"/>
      <c r="Q1" s="42"/>
    </row>
    <row r="2" spans="1:22" s="4" customFormat="1" ht="50.25" customHeight="1" x14ac:dyDescent="0.25">
      <c r="A2" s="35"/>
      <c r="B2" s="36"/>
      <c r="C2" s="37"/>
      <c r="F2" s="38"/>
      <c r="O2" s="67" t="s">
        <v>44</v>
      </c>
      <c r="P2" s="67"/>
      <c r="Q2" s="67"/>
    </row>
    <row r="3" spans="1:22" s="4" customFormat="1" ht="48" customHeight="1" x14ac:dyDescent="0.25">
      <c r="A3" s="35"/>
      <c r="B3" s="36"/>
      <c r="C3" s="37"/>
      <c r="F3" s="39"/>
      <c r="G3" s="39"/>
      <c r="O3" s="43" t="s">
        <v>45</v>
      </c>
      <c r="P3" s="43"/>
      <c r="Q3" s="43"/>
    </row>
    <row r="4" spans="1:22" s="4" customFormat="1" ht="21.75" customHeight="1" x14ac:dyDescent="0.25">
      <c r="A4" s="35"/>
      <c r="B4" s="36"/>
      <c r="C4" s="37"/>
      <c r="F4" s="39"/>
      <c r="G4" s="39"/>
      <c r="N4" s="72" t="s">
        <v>46</v>
      </c>
      <c r="O4" s="72"/>
      <c r="P4" s="72"/>
      <c r="Q4" s="72"/>
    </row>
    <row r="5" spans="1:22" s="30" customFormat="1" ht="18.75" customHeight="1" x14ac:dyDescent="0.25">
      <c r="A5" s="68" t="s">
        <v>34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</row>
    <row r="6" spans="1:22" s="30" customFormat="1" ht="45.75" customHeight="1" x14ac:dyDescent="0.25">
      <c r="A6" s="69" t="s">
        <v>43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</row>
    <row r="7" spans="1:22" ht="10.15" customHeight="1" x14ac:dyDescent="0.25">
      <c r="A7" s="5"/>
      <c r="B7" s="5"/>
      <c r="C7" s="5"/>
      <c r="D7" s="5"/>
      <c r="E7" s="5"/>
      <c r="F7" s="6"/>
      <c r="G7" s="9"/>
      <c r="H7" s="9"/>
      <c r="I7" s="5"/>
      <c r="J7" s="5"/>
      <c r="K7" s="9"/>
      <c r="L7" s="9"/>
      <c r="M7" s="9"/>
      <c r="N7" s="5"/>
      <c r="O7" s="5"/>
      <c r="P7" s="5"/>
      <c r="Q7" s="5"/>
    </row>
    <row r="8" spans="1:22" x14ac:dyDescent="0.25">
      <c r="A8" s="59" t="s">
        <v>25</v>
      </c>
      <c r="B8" s="59" t="s">
        <v>0</v>
      </c>
      <c r="C8" s="59" t="s">
        <v>1</v>
      </c>
      <c r="D8" s="59" t="s">
        <v>18</v>
      </c>
      <c r="E8" s="59"/>
      <c r="F8" s="59"/>
      <c r="G8" s="59"/>
      <c r="H8" s="59" t="s">
        <v>30</v>
      </c>
      <c r="I8" s="59"/>
      <c r="J8" s="59"/>
      <c r="K8" s="59"/>
      <c r="L8" s="59"/>
      <c r="M8" s="59"/>
      <c r="N8" s="59"/>
      <c r="O8" s="59"/>
      <c r="P8" s="59"/>
      <c r="Q8" s="59"/>
      <c r="R8" s="59" t="s">
        <v>26</v>
      </c>
      <c r="S8" s="59"/>
      <c r="T8" s="59"/>
      <c r="U8" s="59"/>
      <c r="V8" s="59"/>
    </row>
    <row r="9" spans="1:22" ht="15" customHeight="1" x14ac:dyDescent="0.25">
      <c r="A9" s="59"/>
      <c r="B9" s="59"/>
      <c r="C9" s="59"/>
      <c r="D9" s="59" t="s">
        <v>8</v>
      </c>
      <c r="E9" s="59" t="s">
        <v>15</v>
      </c>
      <c r="F9" s="59"/>
      <c r="G9" s="59"/>
      <c r="H9" s="60" t="s">
        <v>38</v>
      </c>
      <c r="I9" s="59" t="s">
        <v>37</v>
      </c>
      <c r="J9" s="59"/>
      <c r="K9" s="59"/>
      <c r="L9" s="59"/>
      <c r="M9" s="59"/>
      <c r="N9" s="59"/>
      <c r="O9" s="59"/>
      <c r="P9" s="59"/>
      <c r="Q9" s="59"/>
      <c r="R9" s="60" t="s">
        <v>8</v>
      </c>
      <c r="S9" s="59" t="s">
        <v>15</v>
      </c>
      <c r="T9" s="59"/>
      <c r="U9" s="59"/>
      <c r="V9" s="59"/>
    </row>
    <row r="10" spans="1:22" ht="46.5" customHeight="1" x14ac:dyDescent="0.25">
      <c r="A10" s="59"/>
      <c r="B10" s="59"/>
      <c r="C10" s="59"/>
      <c r="D10" s="59"/>
      <c r="E10" s="25" t="s">
        <v>5</v>
      </c>
      <c r="F10" s="25" t="s">
        <v>9</v>
      </c>
      <c r="G10" s="25" t="s">
        <v>20</v>
      </c>
      <c r="H10" s="60"/>
      <c r="I10" s="49" t="s">
        <v>35</v>
      </c>
      <c r="J10" s="50" t="s">
        <v>4</v>
      </c>
      <c r="K10" s="49" t="s">
        <v>36</v>
      </c>
      <c r="L10" s="53" t="s">
        <v>19</v>
      </c>
      <c r="M10" s="54" t="s">
        <v>14</v>
      </c>
      <c r="N10" s="51" t="s">
        <v>6</v>
      </c>
      <c r="O10" s="51" t="s">
        <v>7</v>
      </c>
      <c r="P10" s="51" t="s">
        <v>32</v>
      </c>
      <c r="Q10" s="52" t="s">
        <v>33</v>
      </c>
      <c r="R10" s="60"/>
      <c r="S10" s="31" t="s">
        <v>27</v>
      </c>
      <c r="T10" s="31" t="s">
        <v>19</v>
      </c>
      <c r="U10" s="31" t="s">
        <v>14</v>
      </c>
      <c r="V10" s="26" t="s">
        <v>13</v>
      </c>
    </row>
    <row r="11" spans="1:22" ht="15.75" customHeight="1" x14ac:dyDescent="0.25">
      <c r="A11" s="25">
        <v>1</v>
      </c>
      <c r="B11" s="25">
        <v>2</v>
      </c>
      <c r="C11" s="25">
        <v>3</v>
      </c>
      <c r="D11" s="25">
        <v>4</v>
      </c>
      <c r="E11" s="25">
        <v>5</v>
      </c>
      <c r="F11" s="25">
        <v>6</v>
      </c>
      <c r="G11" s="25">
        <v>7</v>
      </c>
      <c r="H11" s="25">
        <v>4</v>
      </c>
      <c r="I11" s="45">
        <v>5</v>
      </c>
      <c r="J11" s="25">
        <v>6</v>
      </c>
      <c r="K11" s="45">
        <v>7</v>
      </c>
      <c r="L11" s="55">
        <v>8</v>
      </c>
      <c r="M11" s="55">
        <v>9</v>
      </c>
      <c r="N11" s="25">
        <v>10</v>
      </c>
      <c r="O11" s="25">
        <v>11</v>
      </c>
      <c r="P11" s="25">
        <v>12</v>
      </c>
      <c r="Q11" s="25">
        <v>13</v>
      </c>
      <c r="R11" s="31">
        <v>12</v>
      </c>
      <c r="S11" s="31">
        <v>13</v>
      </c>
      <c r="T11" s="31">
        <v>14</v>
      </c>
      <c r="U11" s="31">
        <v>15</v>
      </c>
      <c r="V11" s="31">
        <v>16</v>
      </c>
    </row>
    <row r="12" spans="1:22" s="8" customFormat="1" ht="15" customHeight="1" x14ac:dyDescent="0.25">
      <c r="A12" s="61" t="s">
        <v>21</v>
      </c>
      <c r="B12" s="61"/>
      <c r="C12" s="61"/>
      <c r="D12" s="25"/>
      <c r="E12" s="25"/>
      <c r="F12" s="25"/>
      <c r="G12" s="25"/>
      <c r="H12" s="25"/>
      <c r="I12" s="45"/>
      <c r="J12" s="25"/>
      <c r="K12" s="45"/>
      <c r="L12" s="55"/>
      <c r="M12" s="55"/>
      <c r="N12" s="25"/>
      <c r="O12" s="25"/>
      <c r="P12" s="25"/>
      <c r="Q12" s="25"/>
      <c r="R12" s="31"/>
      <c r="S12" s="31"/>
      <c r="T12" s="31"/>
      <c r="U12" s="31"/>
      <c r="V12" s="31"/>
    </row>
    <row r="13" spans="1:22" s="8" customFormat="1" ht="47.25" x14ac:dyDescent="0.25">
      <c r="A13" s="17">
        <v>1</v>
      </c>
      <c r="B13" s="22" t="s">
        <v>42</v>
      </c>
      <c r="C13" s="23"/>
      <c r="D13" s="10"/>
      <c r="E13" s="10"/>
      <c r="F13" s="11"/>
      <c r="G13" s="10"/>
      <c r="H13" s="44">
        <v>223200</v>
      </c>
      <c r="I13" s="46"/>
      <c r="J13" s="10"/>
      <c r="K13" s="46"/>
      <c r="L13" s="56"/>
      <c r="M13" s="56"/>
      <c r="N13" s="10"/>
      <c r="O13" s="10"/>
      <c r="P13" s="10"/>
      <c r="Q13" s="10"/>
      <c r="R13" s="16"/>
      <c r="S13" s="16"/>
      <c r="T13" s="16"/>
      <c r="U13" s="16"/>
      <c r="V13" s="16"/>
    </row>
    <row r="14" spans="1:22" s="8" customFormat="1" x14ac:dyDescent="0.25">
      <c r="A14" s="63" t="s">
        <v>22</v>
      </c>
      <c r="B14" s="63"/>
      <c r="C14" s="63"/>
      <c r="D14" s="27">
        <f>SUM(D13:D13)</f>
        <v>0</v>
      </c>
      <c r="E14" s="27">
        <f>SUM(E13:E13)</f>
        <v>0</v>
      </c>
      <c r="F14" s="27">
        <f>SUM(F13:F13)</f>
        <v>0</v>
      </c>
      <c r="G14" s="27">
        <f>SUM(G13:G13)</f>
        <v>0</v>
      </c>
      <c r="H14" s="27">
        <f>SUM(H13:H13)</f>
        <v>223200</v>
      </c>
      <c r="I14" s="47">
        <f>SUM(I13:I13)</f>
        <v>0</v>
      </c>
      <c r="J14" s="27">
        <f>SUM(J13:J13)</f>
        <v>0</v>
      </c>
      <c r="K14" s="47">
        <f>SUM(K13:K13)</f>
        <v>0</v>
      </c>
      <c r="L14" s="57">
        <f>SUM(L13:L13)</f>
        <v>0</v>
      </c>
      <c r="M14" s="57">
        <f>SUM(M13:M13)</f>
        <v>0</v>
      </c>
      <c r="N14" s="27">
        <f>SUM(N13:N13)</f>
        <v>0</v>
      </c>
      <c r="O14" s="27">
        <f>SUM(O13:O13)</f>
        <v>0</v>
      </c>
      <c r="P14" s="27">
        <f>SUM(P13:P13)</f>
        <v>0</v>
      </c>
      <c r="Q14" s="27">
        <f>SUM(Q13:Q13)</f>
        <v>0</v>
      </c>
      <c r="R14" s="32">
        <f>SUM(R13:R13)</f>
        <v>0</v>
      </c>
      <c r="S14" s="32">
        <f>SUM(S13:S13)</f>
        <v>0</v>
      </c>
      <c r="T14" s="32">
        <f>SUM(T13:T13)</f>
        <v>0</v>
      </c>
      <c r="U14" s="32">
        <f>SUM(U13:U13)</f>
        <v>0</v>
      </c>
      <c r="V14" s="32">
        <f>SUM(V13:V13)</f>
        <v>0</v>
      </c>
    </row>
    <row r="15" spans="1:22" s="8" customFormat="1" ht="15.75" hidden="1" x14ac:dyDescent="0.25">
      <c r="A15" s="17">
        <v>3</v>
      </c>
      <c r="B15" s="22"/>
      <c r="C15" s="23"/>
      <c r="D15" s="10"/>
      <c r="E15" s="10"/>
      <c r="F15" s="11"/>
      <c r="G15" s="10"/>
      <c r="H15" s="16"/>
      <c r="I15" s="46"/>
      <c r="J15" s="10"/>
      <c r="K15" s="46"/>
      <c r="L15" s="56"/>
      <c r="M15" s="56"/>
      <c r="N15" s="10"/>
      <c r="O15" s="10"/>
      <c r="P15" s="10"/>
      <c r="Q15" s="10"/>
      <c r="R15" s="16"/>
      <c r="S15" s="16"/>
      <c r="T15" s="16" t="e">
        <f>#REF!*H18</f>
        <v>#REF!</v>
      </c>
      <c r="U15" s="16"/>
      <c r="V15" s="16" t="e">
        <f>#REF!*H18</f>
        <v>#REF!</v>
      </c>
    </row>
    <row r="16" spans="1:22" s="8" customFormat="1" x14ac:dyDescent="0.25">
      <c r="A16" s="63" t="s">
        <v>23</v>
      </c>
      <c r="B16" s="63"/>
      <c r="C16" s="63"/>
      <c r="D16" s="27">
        <f>SUM(D15:D15)</f>
        <v>0</v>
      </c>
      <c r="E16" s="27">
        <f>SUM(E15:E15)</f>
        <v>0</v>
      </c>
      <c r="F16" s="27">
        <f>SUM(F15:F15)</f>
        <v>0</v>
      </c>
      <c r="G16" s="27">
        <f>SUM(G15:G15)</f>
        <v>0</v>
      </c>
      <c r="H16" s="27">
        <f>SUM(H15:H15)</f>
        <v>0</v>
      </c>
      <c r="I16" s="47">
        <f>SUM(I15:I15)</f>
        <v>0</v>
      </c>
      <c r="J16" s="27">
        <f>SUM(J15:J15)</f>
        <v>0</v>
      </c>
      <c r="K16" s="47">
        <f>SUM(K15:K15)</f>
        <v>0</v>
      </c>
      <c r="L16" s="57"/>
      <c r="M16" s="57"/>
      <c r="N16" s="27">
        <f>SUM(N15:N15)</f>
        <v>0</v>
      </c>
      <c r="O16" s="27">
        <f>SUM(O15:O15)</f>
        <v>0</v>
      </c>
      <c r="P16" s="27">
        <f>SUM(P15:P15)</f>
        <v>0</v>
      </c>
      <c r="Q16" s="27">
        <f>SUM(Q15:Q15)</f>
        <v>0</v>
      </c>
      <c r="R16" s="27">
        <f>SUM(R15:R15)</f>
        <v>0</v>
      </c>
      <c r="S16" s="27">
        <f>SUM(S15:S15)</f>
        <v>0</v>
      </c>
      <c r="T16" s="27" t="e">
        <f>SUM(T15:T15)</f>
        <v>#REF!</v>
      </c>
      <c r="U16" s="27">
        <f>SUM(U15:U15)</f>
        <v>0</v>
      </c>
      <c r="V16" s="27" t="e">
        <f>SUM(V15:V15)</f>
        <v>#REF!</v>
      </c>
    </row>
    <row r="17" spans="1:22" s="8" customFormat="1" x14ac:dyDescent="0.25">
      <c r="A17" s="64" t="s">
        <v>16</v>
      </c>
      <c r="B17" s="64"/>
      <c r="C17" s="64"/>
      <c r="D17" s="24">
        <f>D14+D16</f>
        <v>0</v>
      </c>
      <c r="E17" s="24">
        <f>E14+E16</f>
        <v>0</v>
      </c>
      <c r="F17" s="24">
        <f>F14+F16</f>
        <v>0</v>
      </c>
      <c r="G17" s="24">
        <f>G14+G16</f>
        <v>0</v>
      </c>
      <c r="H17" s="24">
        <f>H14+H16</f>
        <v>223200</v>
      </c>
      <c r="I17" s="48">
        <f>I14+I16</f>
        <v>0</v>
      </c>
      <c r="J17" s="24">
        <f>J14+J16</f>
        <v>0</v>
      </c>
      <c r="K17" s="48">
        <f>K14+K16</f>
        <v>0</v>
      </c>
      <c r="L17" s="58"/>
      <c r="M17" s="58"/>
      <c r="N17" s="24">
        <f>N14+N16</f>
        <v>0</v>
      </c>
      <c r="O17" s="24">
        <f>O14+O16</f>
        <v>0</v>
      </c>
      <c r="P17" s="24">
        <f>P14+P16</f>
        <v>0</v>
      </c>
      <c r="Q17" s="24">
        <f>Q14+Q16</f>
        <v>0</v>
      </c>
      <c r="R17" s="24">
        <f>R14+R16</f>
        <v>0</v>
      </c>
      <c r="S17" s="24">
        <f>S14+S16</f>
        <v>0</v>
      </c>
      <c r="T17" s="24" t="e">
        <f>T14+T16</f>
        <v>#REF!</v>
      </c>
      <c r="U17" s="24">
        <f>U14+U16</f>
        <v>0</v>
      </c>
      <c r="V17" s="24" t="e">
        <f>V14+V16</f>
        <v>#REF!</v>
      </c>
    </row>
    <row r="18" spans="1:22" s="8" customFormat="1" ht="15" hidden="1" customHeight="1" x14ac:dyDescent="0.25">
      <c r="A18" s="66" t="s">
        <v>28</v>
      </c>
      <c r="B18" s="66"/>
      <c r="C18" s="66"/>
      <c r="D18" s="24"/>
      <c r="E18" s="24"/>
      <c r="F18" s="24"/>
      <c r="G18" s="24"/>
      <c r="H18" s="34"/>
      <c r="I18" s="48"/>
      <c r="J18" s="24"/>
      <c r="K18" s="48"/>
      <c r="L18" s="58"/>
      <c r="M18" s="58"/>
      <c r="N18" s="24"/>
      <c r="O18" s="24"/>
      <c r="P18" s="24"/>
      <c r="Q18" s="24"/>
      <c r="R18" s="17"/>
      <c r="S18" s="17"/>
      <c r="T18" s="17"/>
      <c r="U18" s="17"/>
      <c r="V18" s="17"/>
    </row>
    <row r="19" spans="1:22" s="8" customFormat="1" hidden="1" x14ac:dyDescent="0.25">
      <c r="A19" s="60" t="s">
        <v>29</v>
      </c>
      <c r="B19" s="60"/>
      <c r="C19" s="60"/>
      <c r="D19" s="24"/>
      <c r="E19" s="24"/>
      <c r="F19" s="24"/>
      <c r="G19" s="24"/>
      <c r="H19" s="24">
        <f>H17*H18</f>
        <v>0</v>
      </c>
      <c r="I19" s="48"/>
      <c r="J19" s="24"/>
      <c r="K19" s="48"/>
      <c r="L19" s="58"/>
      <c r="M19" s="58"/>
      <c r="N19" s="24"/>
      <c r="O19" s="24"/>
      <c r="P19" s="24"/>
      <c r="Q19" s="24"/>
      <c r="R19" s="17"/>
      <c r="S19" s="17"/>
      <c r="T19" s="17"/>
      <c r="U19" s="17"/>
      <c r="V19" s="17"/>
    </row>
    <row r="20" spans="1:22" s="8" customFormat="1" x14ac:dyDescent="0.25">
      <c r="A20" s="17"/>
      <c r="B20" s="17" t="s">
        <v>2</v>
      </c>
      <c r="C20" s="16"/>
      <c r="D20" s="16"/>
      <c r="E20" s="10"/>
      <c r="F20" s="18"/>
      <c r="G20" s="10"/>
      <c r="H20" s="19">
        <f>H17*20%</f>
        <v>44640</v>
      </c>
      <c r="I20" s="46"/>
      <c r="J20" s="10"/>
      <c r="K20" s="46"/>
      <c r="L20" s="56"/>
      <c r="M20" s="56"/>
      <c r="N20" s="10"/>
      <c r="O20" s="10"/>
      <c r="P20" s="10"/>
      <c r="Q20" s="10"/>
      <c r="R20" s="17"/>
      <c r="S20" s="17"/>
      <c r="T20" s="17"/>
      <c r="U20" s="17"/>
      <c r="V20" s="17"/>
    </row>
    <row r="21" spans="1:22" s="8" customFormat="1" x14ac:dyDescent="0.25">
      <c r="A21" s="17"/>
      <c r="B21" s="17" t="s">
        <v>3</v>
      </c>
      <c r="C21" s="16"/>
      <c r="D21" s="16"/>
      <c r="E21" s="10"/>
      <c r="F21" s="18"/>
      <c r="G21" s="10"/>
      <c r="H21" s="19">
        <f>H17+H20</f>
        <v>267840</v>
      </c>
      <c r="I21" s="46"/>
      <c r="J21" s="10"/>
      <c r="K21" s="46"/>
      <c r="L21" s="56"/>
      <c r="M21" s="56"/>
      <c r="N21" s="10"/>
      <c r="O21" s="10"/>
      <c r="P21" s="10"/>
      <c r="Q21" s="10"/>
      <c r="R21" s="17"/>
      <c r="S21" s="17"/>
      <c r="T21" s="17"/>
      <c r="U21" s="17"/>
      <c r="V21" s="17"/>
    </row>
    <row r="22" spans="1:22" hidden="1" x14ac:dyDescent="0.25">
      <c r="A22" s="65" t="s">
        <v>17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17"/>
      <c r="S22" s="17"/>
      <c r="T22" s="17"/>
      <c r="U22" s="17"/>
      <c r="V22" s="17"/>
    </row>
    <row r="23" spans="1:22" ht="15" hidden="1" customHeight="1" x14ac:dyDescent="0.25">
      <c r="A23" s="40" t="s">
        <v>10</v>
      </c>
      <c r="B23" s="66" t="s">
        <v>11</v>
      </c>
      <c r="C23" s="66"/>
      <c r="D23" s="20"/>
      <c r="E23" s="15"/>
      <c r="F23" s="21"/>
      <c r="G23" s="15"/>
      <c r="H23" s="14" t="e">
        <f>#REF!</f>
        <v>#REF!</v>
      </c>
      <c r="I23" s="15"/>
      <c r="J23" s="15"/>
      <c r="K23" s="15"/>
      <c r="L23" s="15"/>
      <c r="M23" s="15"/>
      <c r="N23" s="15"/>
      <c r="O23" s="15"/>
      <c r="P23" s="15"/>
      <c r="Q23" s="15"/>
      <c r="R23" s="17"/>
      <c r="S23" s="17"/>
      <c r="T23" s="17"/>
      <c r="U23" s="17"/>
      <c r="V23" s="17"/>
    </row>
    <row r="24" spans="1:22" ht="13.5" hidden="1" customHeight="1" x14ac:dyDescent="0.25">
      <c r="A24" s="62" t="s">
        <v>5</v>
      </c>
      <c r="B24" s="62"/>
      <c r="C24" s="62"/>
      <c r="D24" s="62"/>
      <c r="E24" s="62"/>
      <c r="F24" s="62"/>
      <c r="G24" s="13"/>
      <c r="H24" s="14">
        <f>E17*6.21+16</f>
        <v>16</v>
      </c>
      <c r="I24" s="15"/>
      <c r="J24" s="15"/>
      <c r="K24" s="15"/>
      <c r="L24" s="15"/>
      <c r="M24" s="15"/>
      <c r="N24" s="15"/>
      <c r="O24" s="15"/>
      <c r="P24" s="15"/>
      <c r="Q24" s="15"/>
      <c r="R24" s="17"/>
      <c r="S24" s="17"/>
      <c r="T24" s="17"/>
      <c r="U24" s="17"/>
      <c r="V24" s="17"/>
    </row>
    <row r="25" spans="1:22" ht="13.5" hidden="1" customHeight="1" x14ac:dyDescent="0.25">
      <c r="A25" s="62" t="s">
        <v>12</v>
      </c>
      <c r="B25" s="62"/>
      <c r="C25" s="62"/>
      <c r="D25" s="62"/>
      <c r="E25" s="62"/>
      <c r="F25" s="62"/>
      <c r="G25" s="13"/>
      <c r="H25" s="14">
        <f>F17*5.19+1</f>
        <v>1</v>
      </c>
      <c r="I25" s="15"/>
      <c r="J25" s="15"/>
      <c r="K25" s="15"/>
      <c r="L25" s="15"/>
      <c r="M25" s="15"/>
      <c r="N25" s="15"/>
      <c r="O25" s="15"/>
      <c r="P25" s="15"/>
      <c r="Q25" s="15"/>
      <c r="R25" s="17"/>
      <c r="S25" s="17"/>
      <c r="T25" s="17"/>
      <c r="U25" s="17"/>
      <c r="V25" s="17"/>
    </row>
    <row r="26" spans="1:22" ht="15" hidden="1" customHeight="1" x14ac:dyDescent="0.25">
      <c r="A26" s="17"/>
      <c r="B26" s="20" t="s">
        <v>31</v>
      </c>
      <c r="C26" s="28"/>
      <c r="D26" s="28">
        <f>D17</f>
        <v>0</v>
      </c>
      <c r="E26" s="28"/>
      <c r="F26" s="29"/>
      <c r="G26" s="28"/>
      <c r="H26" s="28">
        <f>H17+H24+H25</f>
        <v>223217</v>
      </c>
      <c r="I26" s="28"/>
      <c r="J26" s="28"/>
      <c r="K26" s="28"/>
      <c r="L26" s="28"/>
      <c r="M26" s="28"/>
      <c r="N26" s="28"/>
      <c r="O26" s="28"/>
      <c r="P26" s="28"/>
      <c r="Q26" s="28"/>
      <c r="R26" s="33"/>
      <c r="S26" s="33"/>
      <c r="T26" s="33"/>
      <c r="U26" s="33"/>
      <c r="V26" s="33"/>
    </row>
    <row r="27" spans="1:22" x14ac:dyDescent="0.25">
      <c r="C27" s="1"/>
      <c r="D27" s="1"/>
      <c r="E27" s="1"/>
      <c r="F27" s="2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22" ht="15.75" x14ac:dyDescent="0.25">
      <c r="B28" s="30" t="s">
        <v>39</v>
      </c>
      <c r="C28" s="12" t="s">
        <v>40</v>
      </c>
      <c r="D28" s="12"/>
      <c r="E28" s="12"/>
      <c r="F28" s="70"/>
      <c r="G28" s="12"/>
      <c r="H28" s="71" t="s">
        <v>41</v>
      </c>
      <c r="I28" s="71"/>
      <c r="J28" s="1"/>
      <c r="K28" s="1"/>
      <c r="L28" s="1"/>
      <c r="M28" s="1"/>
      <c r="N28" s="1"/>
      <c r="O28" s="1"/>
      <c r="P28" s="1"/>
      <c r="Q28" s="1"/>
    </row>
    <row r="29" spans="1:22" x14ac:dyDescent="0.25">
      <c r="C29" s="1"/>
      <c r="D29" s="1"/>
      <c r="E29" s="1"/>
      <c r="F29" s="2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22" x14ac:dyDescent="0.25">
      <c r="C30" s="1"/>
      <c r="D30" s="1"/>
      <c r="E30" s="1"/>
      <c r="F30" s="2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22" x14ac:dyDescent="0.25">
      <c r="C31" s="1"/>
      <c r="D31" s="1"/>
      <c r="E31" s="1"/>
      <c r="F31" s="2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2" x14ac:dyDescent="0.25">
      <c r="C32" s="1"/>
      <c r="D32" s="1"/>
      <c r="E32" s="1"/>
      <c r="F32" s="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x14ac:dyDescent="0.25">
      <c r="C33" s="1"/>
      <c r="D33" s="1"/>
      <c r="E33" s="1"/>
      <c r="F33" s="2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x14ac:dyDescent="0.25">
      <c r="C34" s="1"/>
      <c r="D34" s="1"/>
      <c r="E34" s="1"/>
      <c r="F34" s="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x14ac:dyDescent="0.25">
      <c r="C35" s="1"/>
      <c r="D35" s="1"/>
      <c r="E35" s="1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x14ac:dyDescent="0.25">
      <c r="C36" s="1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x14ac:dyDescent="0.25">
      <c r="C37" s="1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x14ac:dyDescent="0.25"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x14ac:dyDescent="0.25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x14ac:dyDescent="0.25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x14ac:dyDescent="0.25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x14ac:dyDescent="0.25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x14ac:dyDescent="0.25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x14ac:dyDescent="0.25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x14ac:dyDescent="0.25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x14ac:dyDescent="0.25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x14ac:dyDescent="0.25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x14ac:dyDescent="0.25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</sheetData>
  <mergeCells count="27">
    <mergeCell ref="H28:I28"/>
    <mergeCell ref="N4:Q4"/>
    <mergeCell ref="O2:Q2"/>
    <mergeCell ref="R8:V8"/>
    <mergeCell ref="R9:R10"/>
    <mergeCell ref="S9:V9"/>
    <mergeCell ref="A5:V5"/>
    <mergeCell ref="A6:V6"/>
    <mergeCell ref="A22:Q22"/>
    <mergeCell ref="B23:C23"/>
    <mergeCell ref="I9:Q9"/>
    <mergeCell ref="D8:G8"/>
    <mergeCell ref="E9:G9"/>
    <mergeCell ref="A16:C16"/>
    <mergeCell ref="A19:C19"/>
    <mergeCell ref="A18:C18"/>
    <mergeCell ref="D9:D10"/>
    <mergeCell ref="H9:H10"/>
    <mergeCell ref="A12:C12"/>
    <mergeCell ref="H8:Q8"/>
    <mergeCell ref="A8:A10"/>
    <mergeCell ref="A24:F24"/>
    <mergeCell ref="A14:C14"/>
    <mergeCell ref="A25:F25"/>
    <mergeCell ref="A17:C17"/>
    <mergeCell ref="B8:B10"/>
    <mergeCell ref="C8:C10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2022-12-21T03:21:14Z</dcterms:modified>
</cp:coreProperties>
</file>